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PISI\VPISI 2017-18\CENIKI\"/>
    </mc:Choice>
  </mc:AlternateContent>
  <bookViews>
    <workbookView xWindow="0" yWindow="0" windowWidth="28800" windowHeight="12435" activeTab="1"/>
  </bookViews>
  <sheets>
    <sheet name="1. vpisani 2017-2018" sheetId="1" r:id="rId1"/>
    <sheet name="za vse na 3.st." sheetId="2" r:id="rId2"/>
    <sheet name="List1" sheetId="3" state="hidden" r:id="rId3"/>
  </sheets>
  <definedNames>
    <definedName name="_xlnm.Print_Area" localSheetId="0">'1. vpisani 2017-2018'!$A$1:$F$38</definedName>
    <definedName name="_xlnm.Print_Area" localSheetId="1">'za vse na 3.st.'!$A$1:$F$35</definedName>
    <definedName name="Z_A19D2F91_83CC_42E0_B634_8C1D2AF3A185_.wvu.Cols" localSheetId="1" hidden="1">'za vse na 3.st.'!$G:$I</definedName>
    <definedName name="Z_A19D2F91_83CC_42E0_B634_8C1D2AF3A185_.wvu.PrintArea" localSheetId="0" hidden="1">'1. vpisani 2017-2018'!$A$1:$F$34</definedName>
    <definedName name="Z_A19D2F91_83CC_42E0_B634_8C1D2AF3A185_.wvu.PrintArea" localSheetId="1" hidden="1">'za vse na 3.st.'!$A$1:$I$35</definedName>
    <definedName name="Z_A19D2F91_83CC_42E0_B634_8C1D2AF3A185_.wvu.Rows" localSheetId="0" hidden="1">'1. vpisani 2017-2018'!$4:$4,'1. vpisani 2017-2018'!$20:$20</definedName>
  </definedNames>
  <calcPr calcId="152511"/>
  <customWorkbookViews>
    <customWorkbookView name="Drganc, Tina – Osebni pogled" guid="{A19D2F91-83CC-42E0-B634-8C1D2AF3A185}" mergeInterval="0" personalView="1" maximized="1" windowWidth="1280" windowHeight="838" activeSheetId="2"/>
  </customWorkbookViews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20" i="2"/>
  <c r="D21" i="2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G27" i="2" l="1"/>
  <c r="H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I11" i="2"/>
  <c r="G17" i="2"/>
  <c r="G30" i="2"/>
  <c r="G29" i="2"/>
  <c r="G28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</calcChain>
</file>

<file path=xl/comments1.xml><?xml version="1.0" encoding="utf-8"?>
<comments xmlns="http://schemas.openxmlformats.org/spreadsheetml/2006/main">
  <authors>
    <author>M. Slobodnik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  <charset val="238"/>
          </rPr>
          <t>M. Slobodnik: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 vpisani v š.l. 2017/2018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prvič vpisani v š.l. 2016/2017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prvič vpisani v š.l. 2015/2016
</t>
        </r>
      </text>
    </comment>
  </commentList>
</comments>
</file>

<file path=xl/sharedStrings.xml><?xml version="1.0" encoding="utf-8"?>
<sst xmlns="http://schemas.openxmlformats.org/spreadsheetml/2006/main" count="113" uniqueCount="68">
  <si>
    <t>ČLANICE IZVAJALKE</t>
  </si>
  <si>
    <t>DOKTORSKI  ŠTUDIJSKI PROGRAMI - 
3. STOPNJA</t>
  </si>
  <si>
    <t>FFA, MF, VF, FKKT, BF</t>
  </si>
  <si>
    <t>BIOMEDICINA</t>
  </si>
  <si>
    <t>BF, EF, FDV, FE, FMF, FF, MF</t>
  </si>
  <si>
    <t>STATISTIKA</t>
  </si>
  <si>
    <t>BF, EF, FDV, FGG, FKKT, FMF, FPP, FS, FF, MF, NTF, PF, VF</t>
  </si>
  <si>
    <t>VARSTVO OKOLJA</t>
  </si>
  <si>
    <t>BIOZNANOSTI</t>
  </si>
  <si>
    <t>EF</t>
  </si>
  <si>
    <t>EKONOMSKE IN POSLOVNE VEDE</t>
  </si>
  <si>
    <t>FA</t>
  </si>
  <si>
    <t xml:space="preserve">ARHITEKTURA </t>
  </si>
  <si>
    <t>FE</t>
  </si>
  <si>
    <t>ELEKTROTEHNIKA</t>
  </si>
  <si>
    <t>FGG</t>
  </si>
  <si>
    <t>GRAJENO OKOLJE</t>
  </si>
  <si>
    <t>FKKT</t>
  </si>
  <si>
    <t>KEMIJSKE ZNANOSTI</t>
  </si>
  <si>
    <t>FRI</t>
  </si>
  <si>
    <t>RAČUNALNIŠTVO IN INFORMATIKA</t>
  </si>
  <si>
    <t>FMF</t>
  </si>
  <si>
    <t>MATEMATIKA IN FIZIKA</t>
  </si>
  <si>
    <t>FSD (+4 univerze iz tujine)</t>
  </si>
  <si>
    <t>SOCIALNO DELO - INDOSOW</t>
  </si>
  <si>
    <t xml:space="preserve">FS </t>
  </si>
  <si>
    <t>STROJNIŠTVO</t>
  </si>
  <si>
    <t>FŠ</t>
  </si>
  <si>
    <t>KINEZIOLOGIJA</t>
  </si>
  <si>
    <t>HUMANISTIKA IN DRUŽBOSLOVJE</t>
  </si>
  <si>
    <t>NTF</t>
  </si>
  <si>
    <t>TEKSTILSTVO, GRAFIKA IN TEKSTILNO OBLIKOVANJE</t>
  </si>
  <si>
    <t>PEF</t>
  </si>
  <si>
    <t>IZOBRAŽEVANJE UČITELJEV IN EDUKACIJSKE VEDE</t>
  </si>
  <si>
    <t>PF</t>
  </si>
  <si>
    <t xml:space="preserve">PRAVO </t>
  </si>
  <si>
    <t>TEOF</t>
  </si>
  <si>
    <t>TEOLOGIJA</t>
  </si>
  <si>
    <t>FPP</t>
  </si>
  <si>
    <t>POMORSTVO IN PROMET</t>
  </si>
  <si>
    <t>NTF, FKKT, FMF</t>
  </si>
  <si>
    <t>ZNANOST IN INŽENIRSTVO MATERIALOV</t>
  </si>
  <si>
    <t>1. letnik</t>
  </si>
  <si>
    <t>2. letnik</t>
  </si>
  <si>
    <t>3. letnik</t>
  </si>
  <si>
    <t>Vrednost Kt 1. letnik</t>
  </si>
  <si>
    <t>Vrednost Kt 2. letnik</t>
  </si>
  <si>
    <t>Vrednost Kt 3. letnik</t>
  </si>
  <si>
    <t>lahko umaknemo celo vrstico iz cenika</t>
  </si>
  <si>
    <t>Cenik šolnin Univerze v Ljubljani za doktorske študijske programe 3. stopnje za generacijo študentov prvič vpisanih v študijskem letu 2017/2018 za vsa tri leta</t>
  </si>
  <si>
    <t>BF in FE, FRI, FS, ZF</t>
  </si>
  <si>
    <r>
      <t>FDV, FF in AG, AGRFT,</t>
    </r>
    <r>
      <rPr>
        <sz val="11"/>
        <color indexed="8"/>
        <rFont val="Arial"/>
        <family val="2"/>
        <charset val="238"/>
      </rPr>
      <t>TEOF, FSD</t>
    </r>
  </si>
  <si>
    <t>Cenik šolnin Univerze v Ljubljani za doktorske študijske programe 3. stopnje
 v študijskem letu 2017/2018</t>
  </si>
  <si>
    <r>
      <t xml:space="preserve">FDV, FF in AG, AGRFT, </t>
    </r>
    <r>
      <rPr>
        <sz val="11"/>
        <color indexed="8"/>
        <rFont val="Arial"/>
        <family val="2"/>
        <charset val="238"/>
      </rPr>
      <t>TEOF, FSD</t>
    </r>
  </si>
  <si>
    <t>ŠOLNINA NA LETNIK</t>
  </si>
  <si>
    <t>ŠOLNINA ZA CELOTEN ŠTUDIJSKI PROGRAM</t>
  </si>
  <si>
    <t>ŠTEVILO LETNIKOV</t>
  </si>
  <si>
    <t>Šolnina za 3. letnik izhaja iz Cenika šolnin za doktorske študijske programe za generacijo študentov prvič vpisanih   
v študijskem letu 2015/2016 (13. seja UO UL 5. 2. 2015)</t>
  </si>
  <si>
    <t xml:space="preserve">2.500,00 € za študente, v 1. letnik vpisane od št. leta 2013/2014 naprej in 
3.000,00 € za študente, v 1. letnik vpisane pred št. letom 2013/2014 </t>
  </si>
  <si>
    <t>/</t>
  </si>
  <si>
    <t>FU in Univerza Reka</t>
  </si>
  <si>
    <t>UPRAVLJANJE IN EKONOMIKA JAVNEGA SEKTORJA</t>
  </si>
  <si>
    <t>3,450,00 €</t>
  </si>
  <si>
    <t>Šolnina za 1. letnik izhaja iz Cenika šolnin za doktorske študijske programe za generacijo študentov prvič vpisanih
v študijskem letu 2017/2018  (25. seja UO UL, 20. 2. 2017)</t>
  </si>
  <si>
    <t>predsednik UO UL</t>
  </si>
  <si>
    <t>Cenik šolnin doktorskih študijskih programov za generacijo študentov prvič vpisanih v š. l. 2017/2018 - za vsa 3 leta (25. seja UO UL, 20. 2. 2017)</t>
  </si>
  <si>
    <r>
      <t xml:space="preserve">Šolnina za </t>
    </r>
    <r>
      <rPr>
        <sz val="11"/>
        <color theme="1"/>
        <rFont val="Arial"/>
        <family val="2"/>
        <charset val="238"/>
      </rPr>
      <t xml:space="preserve">2. letnik </t>
    </r>
    <r>
      <rPr>
        <sz val="11"/>
        <rFont val="Arial"/>
        <family val="2"/>
        <charset val="238"/>
      </rPr>
      <t xml:space="preserve">izhaja iz Cenika šolnin za doktorske študijske programe za generacijo študentov prvič vpisanih
v študijskem letu 2016/2017 (19. seja UO UL 11. 2. 2016) </t>
    </r>
  </si>
  <si>
    <t>prof. dr. Janez Hribar,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</si>
</sst>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3">
    <xf numFmtId="0" fontId="0" fillId="0" borderId="0" xfId="0"/>
    <xf numFmtId="164" fontId="9" fillId="0" borderId="7" xfId="0" applyNumberFormat="1" applyFont="1" applyBorder="1" applyAlignment="1" applyProtection="1">
      <alignment horizontal="right" vertical="center" wrapText="1"/>
    </xf>
    <xf numFmtId="44" fontId="0" fillId="0" borderId="0" xfId="3" applyFont="1"/>
    <xf numFmtId="0" fontId="10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1" fillId="0" borderId="0" xfId="0" applyFont="1" applyProtection="1"/>
    <xf numFmtId="1" fontId="9" fillId="2" borderId="11" xfId="0" applyNumberFormat="1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1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1" fontId="9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 wrapText="1"/>
    </xf>
    <xf numFmtId="1" fontId="13" fillId="0" borderId="2" xfId="0" applyNumberFormat="1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1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left" wrapText="1"/>
    </xf>
    <xf numFmtId="1" fontId="9" fillId="2" borderId="5" xfId="0" applyNumberFormat="1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1" fontId="9" fillId="0" borderId="6" xfId="0" applyNumberFormat="1" applyFont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vertical="center"/>
    </xf>
    <xf numFmtId="164" fontId="9" fillId="0" borderId="2" xfId="0" applyNumberFormat="1" applyFont="1" applyBorder="1" applyAlignment="1" applyProtection="1">
      <alignment vertical="center"/>
    </xf>
    <xf numFmtId="1" fontId="9" fillId="0" borderId="1" xfId="0" applyNumberFormat="1" applyFont="1" applyBorder="1" applyAlignment="1" applyProtection="1">
      <alignment horizontal="center" vertical="center"/>
    </xf>
    <xf numFmtId="9" fontId="9" fillId="0" borderId="0" xfId="2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1" fontId="9" fillId="0" borderId="12" xfId="0" applyNumberFormat="1" applyFont="1" applyBorder="1" applyAlignment="1" applyProtection="1">
      <alignment horizontal="center" vertical="center"/>
    </xf>
    <xf numFmtId="0" fontId="6" fillId="0" borderId="0" xfId="1" applyFont="1" applyFill="1" applyProtection="1">
      <protection hidden="1"/>
    </xf>
    <xf numFmtId="164" fontId="9" fillId="0" borderId="2" xfId="0" applyNumberFormat="1" applyFont="1" applyBorder="1" applyAlignment="1" applyProtection="1">
      <alignment horizontal="right" vertical="center" wrapText="1"/>
    </xf>
    <xf numFmtId="164" fontId="9" fillId="0" borderId="8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7" xfId="0" applyNumberFormat="1" applyFont="1" applyFill="1" applyBorder="1" applyAlignment="1" applyProtection="1">
      <alignment horizontal="right" vertical="center" wrapText="1"/>
    </xf>
    <xf numFmtId="0" fontId="15" fillId="0" borderId="0" xfId="1" applyFont="1" applyFill="1" applyProtection="1">
      <protection hidden="1"/>
    </xf>
    <xf numFmtId="164" fontId="9" fillId="0" borderId="2" xfId="0" applyNumberFormat="1" applyFont="1" applyFill="1" applyBorder="1" applyAlignment="1" applyProtection="1">
      <alignment horizontal="right" vertical="center" wrapText="1"/>
    </xf>
    <xf numFmtId="44" fontId="9" fillId="0" borderId="7" xfId="3" applyFont="1" applyFill="1" applyBorder="1" applyAlignment="1" applyProtection="1">
      <alignment horizontal="right" vertical="center" wrapText="1"/>
    </xf>
    <xf numFmtId="44" fontId="9" fillId="0" borderId="2" xfId="3" applyFont="1" applyFill="1" applyBorder="1" applyAlignment="1" applyProtection="1">
      <alignment horizontal="right" vertical="center" wrapText="1"/>
    </xf>
    <xf numFmtId="44" fontId="9" fillId="0" borderId="2" xfId="3" applyFont="1" applyBorder="1" applyAlignment="1" applyProtection="1">
      <alignment horizontal="right" vertical="center" wrapText="1"/>
    </xf>
    <xf numFmtId="44" fontId="9" fillId="0" borderId="2" xfId="4" applyFont="1" applyBorder="1" applyAlignment="1" applyProtection="1">
      <alignment horizontal="right" vertical="center" wrapText="1"/>
    </xf>
    <xf numFmtId="44" fontId="9" fillId="0" borderId="3" xfId="4" applyFont="1" applyBorder="1" applyAlignment="1" applyProtection="1">
      <alignment horizontal="right" vertical="center" wrapText="1"/>
    </xf>
    <xf numFmtId="44" fontId="9" fillId="0" borderId="3" xfId="3" applyFont="1" applyBorder="1" applyAlignment="1" applyProtection="1">
      <alignment horizontal="right" vertical="center" wrapText="1"/>
    </xf>
    <xf numFmtId="44" fontId="9" fillId="0" borderId="2" xfId="3" applyFont="1" applyFill="1" applyBorder="1" applyAlignment="1" applyProtection="1">
      <alignment vertical="center" wrapText="1"/>
    </xf>
    <xf numFmtId="44" fontId="9" fillId="0" borderId="3" xfId="3" applyFont="1" applyFill="1" applyBorder="1" applyAlignment="1" applyProtection="1">
      <alignment horizontal="right" vertical="center" wrapText="1"/>
    </xf>
    <xf numFmtId="44" fontId="1" fillId="0" borderId="2" xfId="3" applyFont="1" applyFill="1" applyBorder="1" applyAlignment="1" applyProtection="1">
      <alignment horizontal="right" vertical="center" wrapText="1"/>
    </xf>
    <xf numFmtId="44" fontId="9" fillId="0" borderId="2" xfId="4" applyFont="1" applyFill="1" applyBorder="1" applyAlignment="1" applyProtection="1">
      <alignment horizontal="right" vertical="center" wrapText="1"/>
    </xf>
    <xf numFmtId="44" fontId="9" fillId="0" borderId="3" xfId="4" applyFont="1" applyFill="1" applyBorder="1" applyAlignment="1" applyProtection="1">
      <alignment horizontal="right" vertical="center" wrapText="1"/>
    </xf>
    <xf numFmtId="164" fontId="9" fillId="0" borderId="7" xfId="0" applyNumberFormat="1" applyFont="1" applyBorder="1" applyAlignment="1" applyProtection="1">
      <alignment horizontal="center" vertical="center" wrapText="1"/>
    </xf>
    <xf numFmtId="44" fontId="9" fillId="0" borderId="2" xfId="3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</cellXfs>
  <cellStyles count="5">
    <cellStyle name="Navadno" xfId="0" builtinId="0"/>
    <cellStyle name="Navadno_IPiOdu-Obr3A" xfId="1"/>
    <cellStyle name="Odstotek" xfId="2" builtinId="5"/>
    <cellStyle name="Valuta" xfId="3" builtinId="4"/>
    <cellStyle name="Valu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1564822</xdr:colOff>
      <xdr:row>21</xdr:row>
      <xdr:rowOff>0</xdr:rowOff>
    </xdr:from>
    <xdr:ext cx="184731" cy="264560"/>
    <xdr:sp macro="" textlink="">
      <xdr:nvSpPr>
        <xdr:cNvPr id="2" name="PoljeZBesedilom 1"/>
        <xdr:cNvSpPr txBox="1"/>
      </xdr:nvSpPr>
      <xdr:spPr>
        <a:xfrm>
          <a:off x="4054929" y="7647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5"/>
  <sheetViews>
    <sheetView topLeftCell="A8" zoomScale="85" zoomScaleNormal="85" zoomScaleSheetLayoutView="80" workbookViewId="0">
      <selection activeCell="E17" sqref="E17"/>
    </sheetView>
  </sheetViews>
  <sheetFormatPr defaultColWidth="9.140625" defaultRowHeight="14.25" x14ac:dyDescent="0.2"/>
  <cols>
    <col min="1" max="1" width="4" style="32" customWidth="1"/>
    <col min="2" max="2" width="33.28515625" style="5" customWidth="1"/>
    <col min="3" max="3" width="41.85546875" style="4" customWidth="1"/>
    <col min="4" max="4" width="17.28515625" style="4" customWidth="1"/>
    <col min="5" max="5" width="19.140625" style="5" customWidth="1"/>
    <col min="6" max="6" width="17.140625" style="5" customWidth="1"/>
    <col min="7" max="16384" width="9.140625" style="5"/>
  </cols>
  <sheetData>
    <row r="1" spans="1:10" s="3" customFormat="1" ht="20.45" customHeight="1" x14ac:dyDescent="0.2">
      <c r="A1" s="68" t="s">
        <v>49</v>
      </c>
      <c r="B1" s="68"/>
      <c r="C1" s="68"/>
      <c r="D1" s="68"/>
      <c r="E1" s="68"/>
      <c r="F1" s="68"/>
    </row>
    <row r="2" spans="1:10" s="3" customFormat="1" ht="19.899999999999999" customHeight="1" x14ac:dyDescent="0.2">
      <c r="A2" s="68"/>
      <c r="B2" s="68"/>
      <c r="C2" s="68"/>
      <c r="D2" s="68"/>
      <c r="E2" s="68"/>
      <c r="F2" s="68"/>
    </row>
    <row r="3" spans="1:10" x14ac:dyDescent="0.2">
      <c r="A3" s="4"/>
    </row>
    <row r="4" spans="1:10" ht="30" hidden="1" customHeight="1" x14ac:dyDescent="0.2">
      <c r="A4" s="4"/>
    </row>
    <row r="5" spans="1:10" s="6" customFormat="1" ht="45.75" customHeight="1" x14ac:dyDescent="0.2">
      <c r="A5" s="69" t="s">
        <v>65</v>
      </c>
      <c r="B5" s="69"/>
      <c r="C5" s="69"/>
      <c r="D5" s="69"/>
      <c r="E5" s="69"/>
      <c r="F5" s="69"/>
    </row>
    <row r="6" spans="1:10" x14ac:dyDescent="0.2">
      <c r="A6" s="4"/>
    </row>
    <row r="8" spans="1:10" ht="65.25" customHeight="1" thickBot="1" x14ac:dyDescent="0.25">
      <c r="A8" s="7"/>
      <c r="B8" s="8" t="s">
        <v>0</v>
      </c>
      <c r="C8" s="9" t="s">
        <v>1</v>
      </c>
      <c r="D8" s="9" t="s">
        <v>56</v>
      </c>
      <c r="E8" s="9" t="s">
        <v>54</v>
      </c>
      <c r="F8" s="9" t="s">
        <v>55</v>
      </c>
    </row>
    <row r="9" spans="1:10" s="13" customFormat="1" ht="28.15" customHeight="1" thickBot="1" x14ac:dyDescent="0.3">
      <c r="A9" s="10">
        <v>1</v>
      </c>
      <c r="B9" s="11" t="s">
        <v>2</v>
      </c>
      <c r="C9" s="12" t="s">
        <v>3</v>
      </c>
      <c r="D9" s="12">
        <v>3</v>
      </c>
      <c r="E9" s="52">
        <v>4300</v>
      </c>
      <c r="F9" s="52">
        <f>D9*E9</f>
        <v>12900</v>
      </c>
    </row>
    <row r="10" spans="1:10" s="13" customFormat="1" ht="28.15" customHeight="1" thickBot="1" x14ac:dyDescent="0.3">
      <c r="A10" s="14">
        <v>2</v>
      </c>
      <c r="B10" s="15" t="s">
        <v>4</v>
      </c>
      <c r="C10" s="16" t="s">
        <v>5</v>
      </c>
      <c r="D10" s="12">
        <v>3</v>
      </c>
      <c r="E10" s="54">
        <v>4000</v>
      </c>
      <c r="F10" s="52">
        <f t="shared" ref="F10:F30" si="0">D10*E10</f>
        <v>12000</v>
      </c>
    </row>
    <row r="11" spans="1:10" s="13" customFormat="1" ht="28.15" customHeight="1" thickBot="1" x14ac:dyDescent="0.3">
      <c r="A11" s="14">
        <v>3</v>
      </c>
      <c r="B11" s="15" t="s">
        <v>6</v>
      </c>
      <c r="C11" s="16" t="s">
        <v>7</v>
      </c>
      <c r="D11" s="12">
        <v>3</v>
      </c>
      <c r="E11" s="54">
        <v>4000</v>
      </c>
      <c r="F11" s="52">
        <f t="shared" si="0"/>
        <v>12000</v>
      </c>
    </row>
    <row r="12" spans="1:10" s="13" customFormat="1" ht="28.15" customHeight="1" thickBot="1" x14ac:dyDescent="0.3">
      <c r="A12" s="14">
        <v>4</v>
      </c>
      <c r="B12" s="17" t="s">
        <v>50</v>
      </c>
      <c r="C12" s="16" t="s">
        <v>8</v>
      </c>
      <c r="D12" s="12">
        <v>3</v>
      </c>
      <c r="E12" s="49">
        <v>4000</v>
      </c>
      <c r="F12" s="1">
        <f t="shared" si="0"/>
        <v>12000</v>
      </c>
      <c r="H12" s="18"/>
      <c r="I12" s="19"/>
      <c r="J12" s="19"/>
    </row>
    <row r="13" spans="1:10" s="13" customFormat="1" ht="28.15" customHeight="1" thickBot="1" x14ac:dyDescent="0.3">
      <c r="A13" s="14">
        <v>5</v>
      </c>
      <c r="B13" s="15" t="s">
        <v>9</v>
      </c>
      <c r="C13" s="16" t="s">
        <v>10</v>
      </c>
      <c r="D13" s="12">
        <v>3</v>
      </c>
      <c r="E13" s="49">
        <v>5500</v>
      </c>
      <c r="F13" s="1">
        <f t="shared" si="0"/>
        <v>16500</v>
      </c>
    </row>
    <row r="14" spans="1:10" s="13" customFormat="1" ht="28.15" customHeight="1" thickBot="1" x14ac:dyDescent="0.3">
      <c r="A14" s="14">
        <v>6</v>
      </c>
      <c r="B14" s="15" t="s">
        <v>11</v>
      </c>
      <c r="C14" s="16" t="s">
        <v>12</v>
      </c>
      <c r="D14" s="12">
        <v>3</v>
      </c>
      <c r="E14" s="54">
        <v>4000</v>
      </c>
      <c r="F14" s="52">
        <f t="shared" si="0"/>
        <v>12000</v>
      </c>
    </row>
    <row r="15" spans="1:10" s="13" customFormat="1" ht="28.15" customHeight="1" thickBot="1" x14ac:dyDescent="0.3">
      <c r="A15" s="14">
        <v>7</v>
      </c>
      <c r="B15" s="15" t="s">
        <v>13</v>
      </c>
      <c r="C15" s="16" t="s">
        <v>14</v>
      </c>
      <c r="D15" s="12">
        <v>3</v>
      </c>
      <c r="E15" s="49">
        <v>5500</v>
      </c>
      <c r="F15" s="1">
        <f t="shared" si="0"/>
        <v>16500</v>
      </c>
    </row>
    <row r="16" spans="1:10" s="13" customFormat="1" ht="28.15" customHeight="1" thickBot="1" x14ac:dyDescent="0.3">
      <c r="A16" s="14">
        <v>8</v>
      </c>
      <c r="B16" s="15" t="s">
        <v>15</v>
      </c>
      <c r="C16" s="16" t="s">
        <v>16</v>
      </c>
      <c r="D16" s="12">
        <v>3</v>
      </c>
      <c r="E16" s="49">
        <v>5500</v>
      </c>
      <c r="F16" s="1">
        <f t="shared" si="0"/>
        <v>16500</v>
      </c>
    </row>
    <row r="17" spans="1:15" s="13" customFormat="1" ht="28.15" customHeight="1" thickBot="1" x14ac:dyDescent="0.3">
      <c r="A17" s="14">
        <v>9</v>
      </c>
      <c r="B17" s="20" t="s">
        <v>17</v>
      </c>
      <c r="C17" s="16" t="s">
        <v>18</v>
      </c>
      <c r="D17" s="12">
        <v>3</v>
      </c>
      <c r="E17" s="49">
        <v>5500</v>
      </c>
      <c r="F17" s="1">
        <f t="shared" si="0"/>
        <v>16500</v>
      </c>
    </row>
    <row r="18" spans="1:15" s="13" customFormat="1" ht="28.15" customHeight="1" thickBot="1" x14ac:dyDescent="0.3">
      <c r="A18" s="14">
        <v>10</v>
      </c>
      <c r="B18" s="15" t="s">
        <v>19</v>
      </c>
      <c r="C18" s="16" t="s">
        <v>20</v>
      </c>
      <c r="D18" s="12">
        <v>3</v>
      </c>
      <c r="E18" s="49">
        <v>4000</v>
      </c>
      <c r="F18" s="1">
        <f t="shared" si="0"/>
        <v>12000</v>
      </c>
      <c r="M18" s="19"/>
      <c r="N18" s="19"/>
      <c r="O18" s="19"/>
    </row>
    <row r="19" spans="1:15" s="13" customFormat="1" ht="28.15" customHeight="1" thickBot="1" x14ac:dyDescent="0.3">
      <c r="A19" s="14">
        <v>11</v>
      </c>
      <c r="B19" s="15" t="s">
        <v>21</v>
      </c>
      <c r="C19" s="16" t="s">
        <v>22</v>
      </c>
      <c r="D19" s="12">
        <v>3</v>
      </c>
      <c r="E19" s="49">
        <v>4000</v>
      </c>
      <c r="F19" s="1">
        <f t="shared" si="0"/>
        <v>12000</v>
      </c>
    </row>
    <row r="20" spans="1:15" s="13" customFormat="1" ht="28.15" hidden="1" customHeight="1" x14ac:dyDescent="0.25">
      <c r="A20" s="21">
        <v>12</v>
      </c>
      <c r="B20" s="22" t="s">
        <v>23</v>
      </c>
      <c r="C20" s="23" t="s">
        <v>24</v>
      </c>
      <c r="D20" s="12">
        <v>3</v>
      </c>
      <c r="E20" s="49"/>
      <c r="F20" s="1">
        <f t="shared" si="0"/>
        <v>0</v>
      </c>
      <c r="G20" s="24" t="s">
        <v>48</v>
      </c>
    </row>
    <row r="21" spans="1:15" s="13" customFormat="1" ht="28.15" customHeight="1" thickBot="1" x14ac:dyDescent="0.3">
      <c r="A21" s="14">
        <v>12</v>
      </c>
      <c r="B21" s="15" t="s">
        <v>25</v>
      </c>
      <c r="C21" s="16" t="s">
        <v>26</v>
      </c>
      <c r="D21" s="12">
        <v>3</v>
      </c>
      <c r="E21" s="54">
        <v>5500</v>
      </c>
      <c r="F21" s="52">
        <f t="shared" si="0"/>
        <v>16500</v>
      </c>
    </row>
    <row r="22" spans="1:15" s="13" customFormat="1" ht="28.15" customHeight="1" thickBot="1" x14ac:dyDescent="0.3">
      <c r="A22" s="14">
        <v>13</v>
      </c>
      <c r="B22" s="15" t="s">
        <v>27</v>
      </c>
      <c r="C22" s="16" t="s">
        <v>28</v>
      </c>
      <c r="D22" s="12">
        <v>3</v>
      </c>
      <c r="E22" s="49">
        <v>4000</v>
      </c>
      <c r="F22" s="1">
        <f t="shared" si="0"/>
        <v>12000</v>
      </c>
    </row>
    <row r="23" spans="1:15" s="13" customFormat="1" ht="28.15" customHeight="1" thickBot="1" x14ac:dyDescent="0.3">
      <c r="A23" s="14">
        <v>14</v>
      </c>
      <c r="B23" s="20" t="s">
        <v>51</v>
      </c>
      <c r="C23" s="16" t="s">
        <v>29</v>
      </c>
      <c r="D23" s="12">
        <v>3</v>
      </c>
      <c r="E23" s="54">
        <v>3500</v>
      </c>
      <c r="F23" s="52">
        <f t="shared" si="0"/>
        <v>10500</v>
      </c>
    </row>
    <row r="24" spans="1:15" s="13" customFormat="1" ht="28.15" customHeight="1" thickBot="1" x14ac:dyDescent="0.3">
      <c r="A24" s="14">
        <v>15</v>
      </c>
      <c r="B24" s="15" t="s">
        <v>30</v>
      </c>
      <c r="C24" s="16" t="s">
        <v>31</v>
      </c>
      <c r="D24" s="12">
        <v>3</v>
      </c>
      <c r="E24" s="49">
        <v>5500</v>
      </c>
      <c r="F24" s="1">
        <f t="shared" si="0"/>
        <v>16500</v>
      </c>
    </row>
    <row r="25" spans="1:15" s="13" customFormat="1" ht="28.15" customHeight="1" thickBot="1" x14ac:dyDescent="0.3">
      <c r="A25" s="14">
        <v>16</v>
      </c>
      <c r="B25" s="15" t="s">
        <v>32</v>
      </c>
      <c r="C25" s="16" t="s">
        <v>33</v>
      </c>
      <c r="D25" s="12">
        <v>3</v>
      </c>
      <c r="E25" s="49">
        <v>4000</v>
      </c>
      <c r="F25" s="1">
        <f t="shared" si="0"/>
        <v>12000</v>
      </c>
    </row>
    <row r="26" spans="1:15" s="13" customFormat="1" ht="28.15" customHeight="1" thickBot="1" x14ac:dyDescent="0.3">
      <c r="A26" s="14">
        <v>17</v>
      </c>
      <c r="B26" s="15" t="s">
        <v>34</v>
      </c>
      <c r="C26" s="16" t="s">
        <v>35</v>
      </c>
      <c r="D26" s="12">
        <v>3</v>
      </c>
      <c r="E26" s="54">
        <v>3000</v>
      </c>
      <c r="F26" s="52">
        <f t="shared" si="0"/>
        <v>9000</v>
      </c>
    </row>
    <row r="27" spans="1:15" s="13" customFormat="1" ht="28.15" customHeight="1" thickBot="1" x14ac:dyDescent="0.3">
      <c r="A27" s="14">
        <v>18</v>
      </c>
      <c r="B27" s="15" t="s">
        <v>36</v>
      </c>
      <c r="C27" s="16" t="s">
        <v>37</v>
      </c>
      <c r="D27" s="12">
        <v>3</v>
      </c>
      <c r="E27" s="49">
        <v>4000</v>
      </c>
      <c r="F27" s="1">
        <f t="shared" si="0"/>
        <v>12000</v>
      </c>
    </row>
    <row r="28" spans="1:15" s="13" customFormat="1" ht="28.15" customHeight="1" thickBot="1" x14ac:dyDescent="0.3">
      <c r="A28" s="14">
        <v>19</v>
      </c>
      <c r="B28" s="25" t="s">
        <v>38</v>
      </c>
      <c r="C28" s="26" t="s">
        <v>39</v>
      </c>
      <c r="D28" s="12">
        <v>3</v>
      </c>
      <c r="E28" s="49">
        <v>3000</v>
      </c>
      <c r="F28" s="1">
        <f t="shared" si="0"/>
        <v>9000</v>
      </c>
    </row>
    <row r="29" spans="1:15" s="13" customFormat="1" ht="28.15" customHeight="1" thickBot="1" x14ac:dyDescent="0.3">
      <c r="A29" s="27">
        <v>20</v>
      </c>
      <c r="B29" s="28" t="s">
        <v>40</v>
      </c>
      <c r="C29" s="29" t="s">
        <v>41</v>
      </c>
      <c r="D29" s="12">
        <v>3</v>
      </c>
      <c r="E29" s="49">
        <v>5500</v>
      </c>
      <c r="F29" s="1">
        <f t="shared" si="0"/>
        <v>16500</v>
      </c>
    </row>
    <row r="30" spans="1:15" s="13" customFormat="1" ht="27" customHeight="1" x14ac:dyDescent="0.25">
      <c r="A30" s="14">
        <v>21</v>
      </c>
      <c r="B30" s="30" t="s">
        <v>60</v>
      </c>
      <c r="C30" s="31" t="s">
        <v>61</v>
      </c>
      <c r="D30" s="12">
        <v>3</v>
      </c>
      <c r="E30" s="49">
        <v>3666.67</v>
      </c>
      <c r="F30" s="1">
        <f t="shared" si="0"/>
        <v>11000.01</v>
      </c>
    </row>
    <row r="34" spans="4:4" x14ac:dyDescent="0.2">
      <c r="D34" s="53" t="s">
        <v>67</v>
      </c>
    </row>
    <row r="35" spans="4:4" x14ac:dyDescent="0.2">
      <c r="D35" s="53" t="s">
        <v>64</v>
      </c>
    </row>
  </sheetData>
  <sheetProtection sheet="1" objects="1" scenarios="1"/>
  <customSheetViews>
    <customSheetView guid="{A19D2F91-83CC-42E0-B634-8C1D2AF3A185}" scale="70" fitToPage="1" hiddenRows="1">
      <selection activeCell="H10" sqref="H1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1" orientation="portrait" r:id="rId1"/>
    </customSheetView>
  </customSheetViews>
  <mergeCells count="2">
    <mergeCell ref="A1:F2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13" zoomScale="90" zoomScaleNormal="90" zoomScaleSheetLayoutView="90" workbookViewId="0">
      <selection activeCell="C13" sqref="C13"/>
    </sheetView>
  </sheetViews>
  <sheetFormatPr defaultColWidth="9.140625" defaultRowHeight="14.25" x14ac:dyDescent="0.2"/>
  <cols>
    <col min="1" max="1" width="4" style="32" customWidth="1"/>
    <col min="2" max="2" width="33.28515625" style="5" customWidth="1"/>
    <col min="3" max="3" width="41.85546875" style="4" customWidth="1"/>
    <col min="4" max="6" width="15.7109375" style="5" customWidth="1"/>
    <col min="7" max="8" width="13.85546875" style="5" hidden="1" customWidth="1"/>
    <col min="9" max="9" width="13.7109375" style="5" hidden="1" customWidth="1"/>
    <col min="10" max="16384" width="9.140625" style="5"/>
  </cols>
  <sheetData>
    <row r="1" spans="1:12" s="3" customFormat="1" ht="19.899999999999999" customHeight="1" x14ac:dyDescent="0.2">
      <c r="A1" s="70" t="s">
        <v>52</v>
      </c>
      <c r="B1" s="70"/>
      <c r="C1" s="70"/>
      <c r="D1" s="70"/>
      <c r="E1" s="70"/>
      <c r="F1" s="70"/>
    </row>
    <row r="2" spans="1:12" s="3" customFormat="1" ht="19.899999999999999" customHeight="1" x14ac:dyDescent="0.2">
      <c r="A2" s="70"/>
      <c r="B2" s="70"/>
      <c r="C2" s="70"/>
      <c r="D2" s="70"/>
      <c r="E2" s="70"/>
      <c r="F2" s="70"/>
    </row>
    <row r="3" spans="1:12" x14ac:dyDescent="0.2">
      <c r="A3" s="4"/>
    </row>
    <row r="4" spans="1:12" x14ac:dyDescent="0.2">
      <c r="A4" s="4"/>
    </row>
    <row r="5" spans="1:12" ht="26.45" customHeight="1" x14ac:dyDescent="0.2">
      <c r="A5" s="69" t="s">
        <v>63</v>
      </c>
      <c r="B5" s="71"/>
      <c r="C5" s="71"/>
      <c r="D5" s="71"/>
      <c r="E5" s="71"/>
      <c r="F5" s="71"/>
    </row>
    <row r="6" spans="1:12" ht="28.5" customHeight="1" x14ac:dyDescent="0.2">
      <c r="A6" s="72" t="s">
        <v>66</v>
      </c>
      <c r="B6" s="72"/>
      <c r="C6" s="72"/>
      <c r="D6" s="72"/>
      <c r="E6" s="72"/>
      <c r="F6" s="72"/>
    </row>
    <row r="7" spans="1:12" ht="35.25" customHeight="1" x14ac:dyDescent="0.2">
      <c r="A7" s="69" t="s">
        <v>57</v>
      </c>
      <c r="B7" s="69"/>
      <c r="C7" s="69"/>
      <c r="D7" s="69"/>
      <c r="E7" s="69"/>
      <c r="F7" s="69"/>
    </row>
    <row r="8" spans="1:12" ht="15" x14ac:dyDescent="0.25">
      <c r="A8" s="33"/>
      <c r="B8" s="33"/>
      <c r="C8" s="33"/>
      <c r="D8" s="34"/>
      <c r="E8" s="34"/>
    </row>
    <row r="9" spans="1:12" ht="15" thickBot="1" x14ac:dyDescent="0.25"/>
    <row r="10" spans="1:12" ht="38.450000000000003" customHeight="1" thickBot="1" x14ac:dyDescent="0.25">
      <c r="A10" s="35"/>
      <c r="B10" s="36" t="s">
        <v>0</v>
      </c>
      <c r="C10" s="37" t="s">
        <v>1</v>
      </c>
      <c r="D10" s="37" t="s">
        <v>42</v>
      </c>
      <c r="E10" s="37" t="s">
        <v>43</v>
      </c>
      <c r="F10" s="38" t="s">
        <v>44</v>
      </c>
      <c r="G10" s="39" t="s">
        <v>45</v>
      </c>
      <c r="H10" s="40" t="s">
        <v>46</v>
      </c>
      <c r="I10" s="40" t="s">
        <v>47</v>
      </c>
    </row>
    <row r="11" spans="1:12" s="13" customFormat="1" ht="28.15" customHeight="1" thickBot="1" x14ac:dyDescent="0.3">
      <c r="A11" s="41">
        <v>1</v>
      </c>
      <c r="B11" s="11" t="s">
        <v>2</v>
      </c>
      <c r="C11" s="12" t="s">
        <v>3</v>
      </c>
      <c r="D11" s="52">
        <v>4300</v>
      </c>
      <c r="E11" s="55">
        <v>4300</v>
      </c>
      <c r="F11" s="56">
        <v>4300</v>
      </c>
      <c r="G11" s="42">
        <f>D11/60</f>
        <v>71.666666666666671</v>
      </c>
      <c r="H11" s="43">
        <f>E11/60</f>
        <v>71.666666666666671</v>
      </c>
      <c r="I11" s="50">
        <f>F11/60</f>
        <v>71.666666666666671</v>
      </c>
      <c r="J11" s="51"/>
    </row>
    <row r="12" spans="1:12" s="13" customFormat="1" ht="166.5" customHeight="1" thickBot="1" x14ac:dyDescent="0.3">
      <c r="A12" s="44">
        <v>2</v>
      </c>
      <c r="B12" s="15" t="s">
        <v>4</v>
      </c>
      <c r="C12" s="16" t="s">
        <v>5</v>
      </c>
      <c r="D12" s="52">
        <v>4000</v>
      </c>
      <c r="E12" s="55">
        <v>3000</v>
      </c>
      <c r="F12" s="56" t="s">
        <v>58</v>
      </c>
      <c r="G12" s="42">
        <f t="shared" ref="G12:G30" si="0">D12/60</f>
        <v>66.666666666666671</v>
      </c>
      <c r="H12" s="43">
        <f t="shared" ref="H12:H30" si="1">E12/60</f>
        <v>50</v>
      </c>
      <c r="I12" s="50" t="e">
        <f t="shared" ref="I12:I30" si="2">F12/60</f>
        <v>#VALUE!</v>
      </c>
      <c r="J12" s="51"/>
    </row>
    <row r="13" spans="1:12" s="13" customFormat="1" ht="28.15" customHeight="1" thickBot="1" x14ac:dyDescent="0.3">
      <c r="A13" s="44">
        <v>3</v>
      </c>
      <c r="B13" s="15" t="s">
        <v>6</v>
      </c>
      <c r="C13" s="16" t="s">
        <v>7</v>
      </c>
      <c r="D13" s="52">
        <v>4000</v>
      </c>
      <c r="E13" s="56">
        <v>3500</v>
      </c>
      <c r="F13" s="56">
        <v>3500</v>
      </c>
      <c r="G13" s="42">
        <f t="shared" si="0"/>
        <v>66.666666666666671</v>
      </c>
      <c r="H13" s="43">
        <f t="shared" si="1"/>
        <v>58.333333333333336</v>
      </c>
      <c r="I13" s="50">
        <f t="shared" si="2"/>
        <v>58.333333333333336</v>
      </c>
      <c r="J13" s="51"/>
      <c r="L13" s="45"/>
    </row>
    <row r="14" spans="1:12" s="13" customFormat="1" ht="28.15" customHeight="1" thickBot="1" x14ac:dyDescent="0.3">
      <c r="A14" s="44">
        <v>4</v>
      </c>
      <c r="B14" s="17" t="s">
        <v>50</v>
      </c>
      <c r="C14" s="16" t="s">
        <v>8</v>
      </c>
      <c r="D14" s="1">
        <f>'1. vpisani 2017-2018'!E12</f>
        <v>4000</v>
      </c>
      <c r="E14" s="57">
        <v>3300</v>
      </c>
      <c r="F14" s="57">
        <v>3300</v>
      </c>
      <c r="G14" s="42">
        <f t="shared" si="0"/>
        <v>66.666666666666671</v>
      </c>
      <c r="H14" s="43">
        <f t="shared" si="1"/>
        <v>55</v>
      </c>
      <c r="I14" s="43">
        <f t="shared" si="2"/>
        <v>55</v>
      </c>
    </row>
    <row r="15" spans="1:12" s="13" customFormat="1" ht="28.15" customHeight="1" thickBot="1" x14ac:dyDescent="0.3">
      <c r="A15" s="44">
        <v>5</v>
      </c>
      <c r="B15" s="15" t="s">
        <v>9</v>
      </c>
      <c r="C15" s="16" t="s">
        <v>10</v>
      </c>
      <c r="D15" s="1">
        <f>'1. vpisani 2017-2018'!E13</f>
        <v>5500</v>
      </c>
      <c r="E15" s="58">
        <v>4725</v>
      </c>
      <c r="F15" s="59">
        <v>4500</v>
      </c>
      <c r="G15" s="43">
        <f t="shared" si="0"/>
        <v>91.666666666666671</v>
      </c>
      <c r="H15" s="43">
        <f t="shared" si="1"/>
        <v>78.75</v>
      </c>
      <c r="I15" s="43">
        <f t="shared" si="2"/>
        <v>75</v>
      </c>
    </row>
    <row r="16" spans="1:12" s="13" customFormat="1" ht="28.15" customHeight="1" thickBot="1" x14ac:dyDescent="0.3">
      <c r="A16" s="44">
        <v>6</v>
      </c>
      <c r="B16" s="15" t="s">
        <v>11</v>
      </c>
      <c r="C16" s="16" t="s">
        <v>12</v>
      </c>
      <c r="D16" s="1">
        <f>'1. vpisani 2017-2018'!E14</f>
        <v>4000</v>
      </c>
      <c r="E16" s="57">
        <v>3821</v>
      </c>
      <c r="F16" s="60">
        <v>3821</v>
      </c>
      <c r="G16" s="43">
        <f t="shared" si="0"/>
        <v>66.666666666666671</v>
      </c>
      <c r="H16" s="43">
        <f t="shared" si="1"/>
        <v>63.68333333333333</v>
      </c>
      <c r="I16" s="43">
        <f t="shared" si="2"/>
        <v>63.68333333333333</v>
      </c>
    </row>
    <row r="17" spans="1:9" s="13" customFormat="1" ht="28.15" customHeight="1" thickBot="1" x14ac:dyDescent="0.3">
      <c r="A17" s="44">
        <v>7</v>
      </c>
      <c r="B17" s="15" t="s">
        <v>13</v>
      </c>
      <c r="C17" s="16" t="s">
        <v>14</v>
      </c>
      <c r="D17" s="1">
        <f>'1. vpisani 2017-2018'!E15</f>
        <v>5500</v>
      </c>
      <c r="E17" s="61">
        <v>4350</v>
      </c>
      <c r="F17" s="62">
        <v>4350</v>
      </c>
      <c r="G17" s="43">
        <f t="shared" si="0"/>
        <v>91.666666666666671</v>
      </c>
      <c r="H17" s="43">
        <f t="shared" si="1"/>
        <v>72.5</v>
      </c>
      <c r="I17" s="43">
        <f t="shared" si="2"/>
        <v>72.5</v>
      </c>
    </row>
    <row r="18" spans="1:9" s="13" customFormat="1" ht="28.15" customHeight="1" thickBot="1" x14ac:dyDescent="0.3">
      <c r="A18" s="44">
        <v>8</v>
      </c>
      <c r="B18" s="15" t="s">
        <v>15</v>
      </c>
      <c r="C18" s="16" t="s">
        <v>16</v>
      </c>
      <c r="D18" s="1">
        <f>'1. vpisani 2017-2018'!E16</f>
        <v>5500</v>
      </c>
      <c r="E18" s="57">
        <v>4200</v>
      </c>
      <c r="F18" s="60">
        <v>4200</v>
      </c>
      <c r="G18" s="43">
        <f t="shared" si="0"/>
        <v>91.666666666666671</v>
      </c>
      <c r="H18" s="43">
        <f t="shared" si="1"/>
        <v>70</v>
      </c>
      <c r="I18" s="43">
        <f t="shared" si="2"/>
        <v>70</v>
      </c>
    </row>
    <row r="19" spans="1:9" s="13" customFormat="1" ht="28.15" customHeight="1" thickBot="1" x14ac:dyDescent="0.3">
      <c r="A19" s="44">
        <v>9</v>
      </c>
      <c r="B19" s="15" t="s">
        <v>17</v>
      </c>
      <c r="C19" s="46" t="s">
        <v>18</v>
      </c>
      <c r="D19" s="1">
        <f>'1. vpisani 2017-2018'!E17</f>
        <v>5500</v>
      </c>
      <c r="E19" s="63">
        <v>4641.8</v>
      </c>
      <c r="F19" s="62">
        <v>4641.8</v>
      </c>
      <c r="G19" s="43">
        <f t="shared" si="0"/>
        <v>91.666666666666671</v>
      </c>
      <c r="H19" s="43">
        <f t="shared" si="1"/>
        <v>77.36333333333333</v>
      </c>
      <c r="I19" s="43">
        <f t="shared" si="2"/>
        <v>77.36333333333333</v>
      </c>
    </row>
    <row r="20" spans="1:9" s="13" customFormat="1" ht="28.15" customHeight="1" thickBot="1" x14ac:dyDescent="0.3">
      <c r="A20" s="44">
        <v>10</v>
      </c>
      <c r="B20" s="15" t="s">
        <v>19</v>
      </c>
      <c r="C20" s="16" t="s">
        <v>20</v>
      </c>
      <c r="D20" s="1">
        <f>'1. vpisani 2017-2018'!E18</f>
        <v>4000</v>
      </c>
      <c r="E20" s="56">
        <v>3450</v>
      </c>
      <c r="F20" s="62" t="s">
        <v>62</v>
      </c>
      <c r="G20" s="43">
        <f t="shared" si="0"/>
        <v>66.666666666666671</v>
      </c>
      <c r="H20" s="43">
        <f t="shared" si="1"/>
        <v>57.5</v>
      </c>
      <c r="I20" s="43" t="e">
        <f t="shared" si="2"/>
        <v>#VALUE!</v>
      </c>
    </row>
    <row r="21" spans="1:9" s="13" customFormat="1" ht="28.15" customHeight="1" thickBot="1" x14ac:dyDescent="0.3">
      <c r="A21" s="44">
        <v>11</v>
      </c>
      <c r="B21" s="15" t="s">
        <v>21</v>
      </c>
      <c r="C21" s="16" t="s">
        <v>22</v>
      </c>
      <c r="D21" s="1">
        <f>'1. vpisani 2017-2018'!E19</f>
        <v>4000</v>
      </c>
      <c r="E21" s="58">
        <v>3500</v>
      </c>
      <c r="F21" s="59">
        <v>3500</v>
      </c>
      <c r="G21" s="43">
        <f t="shared" si="0"/>
        <v>66.666666666666671</v>
      </c>
      <c r="H21" s="43">
        <f t="shared" si="1"/>
        <v>58.333333333333336</v>
      </c>
      <c r="I21" s="43">
        <f t="shared" si="2"/>
        <v>58.333333333333336</v>
      </c>
    </row>
    <row r="22" spans="1:9" s="13" customFormat="1" ht="28.15" customHeight="1" thickBot="1" x14ac:dyDescent="0.3">
      <c r="A22" s="44">
        <v>12</v>
      </c>
      <c r="B22" s="15" t="s">
        <v>25</v>
      </c>
      <c r="C22" s="16" t="s">
        <v>26</v>
      </c>
      <c r="D22" s="1">
        <v>5500</v>
      </c>
      <c r="E22" s="57">
        <v>4360</v>
      </c>
      <c r="F22" s="60">
        <v>4360</v>
      </c>
      <c r="G22" s="43">
        <f t="shared" si="0"/>
        <v>91.666666666666671</v>
      </c>
      <c r="H22" s="43">
        <f t="shared" si="1"/>
        <v>72.666666666666671</v>
      </c>
      <c r="I22" s="43">
        <f t="shared" si="2"/>
        <v>72.666666666666671</v>
      </c>
    </row>
    <row r="23" spans="1:9" s="13" customFormat="1" ht="28.15" customHeight="1" thickBot="1" x14ac:dyDescent="0.3">
      <c r="A23" s="44">
        <v>13</v>
      </c>
      <c r="B23" s="15" t="s">
        <v>27</v>
      </c>
      <c r="C23" s="16" t="s">
        <v>28</v>
      </c>
      <c r="D23" s="1">
        <v>4000</v>
      </c>
      <c r="E23" s="57">
        <v>3000</v>
      </c>
      <c r="F23" s="60">
        <v>2700</v>
      </c>
      <c r="G23" s="43">
        <f t="shared" si="0"/>
        <v>66.666666666666671</v>
      </c>
      <c r="H23" s="43">
        <f t="shared" si="1"/>
        <v>50</v>
      </c>
      <c r="I23" s="43">
        <f t="shared" si="2"/>
        <v>45</v>
      </c>
    </row>
    <row r="24" spans="1:9" s="13" customFormat="1" ht="28.15" customHeight="1" thickBot="1" x14ac:dyDescent="0.3">
      <c r="A24" s="44">
        <v>14</v>
      </c>
      <c r="B24" s="20" t="s">
        <v>53</v>
      </c>
      <c r="C24" s="16" t="s">
        <v>29</v>
      </c>
      <c r="D24" s="52">
        <v>3500</v>
      </c>
      <c r="E24" s="56">
        <v>3500</v>
      </c>
      <c r="F24" s="62">
        <v>3500</v>
      </c>
      <c r="G24" s="43">
        <f t="shared" si="0"/>
        <v>58.333333333333336</v>
      </c>
      <c r="H24" s="43">
        <f t="shared" si="1"/>
        <v>58.333333333333336</v>
      </c>
      <c r="I24" s="43">
        <f t="shared" si="2"/>
        <v>58.333333333333336</v>
      </c>
    </row>
    <row r="25" spans="1:9" s="13" customFormat="1" ht="28.15" customHeight="1" thickBot="1" x14ac:dyDescent="0.3">
      <c r="A25" s="44">
        <v>15</v>
      </c>
      <c r="B25" s="15" t="s">
        <v>30</v>
      </c>
      <c r="C25" s="16" t="s">
        <v>31</v>
      </c>
      <c r="D25" s="1">
        <v>5500</v>
      </c>
      <c r="E25" s="64">
        <v>2700</v>
      </c>
      <c r="F25" s="65">
        <v>2700</v>
      </c>
      <c r="G25" s="43">
        <f t="shared" si="0"/>
        <v>91.666666666666671</v>
      </c>
      <c r="H25" s="43">
        <f t="shared" si="1"/>
        <v>45</v>
      </c>
      <c r="I25" s="43">
        <f t="shared" si="2"/>
        <v>45</v>
      </c>
    </row>
    <row r="26" spans="1:9" s="13" customFormat="1" ht="28.15" customHeight="1" thickBot="1" x14ac:dyDescent="0.3">
      <c r="A26" s="44">
        <v>16</v>
      </c>
      <c r="B26" s="15" t="s">
        <v>32</v>
      </c>
      <c r="C26" s="16" t="s">
        <v>33</v>
      </c>
      <c r="D26" s="1">
        <v>4000</v>
      </c>
      <c r="E26" s="56">
        <v>3413</v>
      </c>
      <c r="F26" s="62">
        <v>3413</v>
      </c>
      <c r="G26" s="43">
        <f t="shared" si="0"/>
        <v>66.666666666666671</v>
      </c>
      <c r="H26" s="43">
        <f t="shared" si="1"/>
        <v>56.883333333333333</v>
      </c>
      <c r="I26" s="43">
        <f t="shared" si="2"/>
        <v>56.883333333333333</v>
      </c>
    </row>
    <row r="27" spans="1:9" s="13" customFormat="1" ht="28.15" customHeight="1" thickBot="1" x14ac:dyDescent="0.3">
      <c r="A27" s="44">
        <v>17</v>
      </c>
      <c r="B27" s="15" t="s">
        <v>34</v>
      </c>
      <c r="C27" s="16" t="s">
        <v>35</v>
      </c>
      <c r="D27" s="1">
        <v>3000</v>
      </c>
      <c r="E27" s="57">
        <v>2358.71</v>
      </c>
      <c r="F27" s="60">
        <v>2141.69</v>
      </c>
      <c r="G27" s="43">
        <f t="shared" si="0"/>
        <v>50</v>
      </c>
      <c r="H27" s="43">
        <f t="shared" si="1"/>
        <v>39.311833333333333</v>
      </c>
      <c r="I27" s="43">
        <f t="shared" si="2"/>
        <v>35.694833333333335</v>
      </c>
    </row>
    <row r="28" spans="1:9" s="13" customFormat="1" ht="28.15" customHeight="1" thickBot="1" x14ac:dyDescent="0.3">
      <c r="A28" s="44">
        <v>18</v>
      </c>
      <c r="B28" s="15" t="s">
        <v>36</v>
      </c>
      <c r="C28" s="16" t="s">
        <v>37</v>
      </c>
      <c r="D28" s="1">
        <v>4000</v>
      </c>
      <c r="E28" s="56">
        <v>3300</v>
      </c>
      <c r="F28" s="62">
        <v>2750</v>
      </c>
      <c r="G28" s="43">
        <f t="shared" si="0"/>
        <v>66.666666666666671</v>
      </c>
      <c r="H28" s="43">
        <f t="shared" si="1"/>
        <v>55</v>
      </c>
      <c r="I28" s="43">
        <f t="shared" si="2"/>
        <v>45.833333333333336</v>
      </c>
    </row>
    <row r="29" spans="1:9" s="13" customFormat="1" ht="28.15" customHeight="1" thickBot="1" x14ac:dyDescent="0.3">
      <c r="A29" s="44">
        <v>19</v>
      </c>
      <c r="B29" s="25" t="s">
        <v>38</v>
      </c>
      <c r="C29" s="26" t="s">
        <v>39</v>
      </c>
      <c r="D29" s="1">
        <v>3000</v>
      </c>
      <c r="E29" s="56">
        <v>2700</v>
      </c>
      <c r="F29" s="62">
        <v>2700</v>
      </c>
      <c r="G29" s="43">
        <f t="shared" si="0"/>
        <v>50</v>
      </c>
      <c r="H29" s="43">
        <f t="shared" si="1"/>
        <v>45</v>
      </c>
      <c r="I29" s="43">
        <f t="shared" si="2"/>
        <v>45</v>
      </c>
    </row>
    <row r="30" spans="1:9" s="13" customFormat="1" ht="28.15" customHeight="1" thickBot="1" x14ac:dyDescent="0.3">
      <c r="A30" s="47">
        <v>20</v>
      </c>
      <c r="B30" s="28" t="s">
        <v>40</v>
      </c>
      <c r="C30" s="29" t="s">
        <v>41</v>
      </c>
      <c r="D30" s="1">
        <v>5500</v>
      </c>
      <c r="E30" s="64">
        <v>3500</v>
      </c>
      <c r="F30" s="65">
        <v>3500</v>
      </c>
      <c r="G30" s="43">
        <f t="shared" si="0"/>
        <v>91.666666666666671</v>
      </c>
      <c r="H30" s="43">
        <f t="shared" si="1"/>
        <v>58.333333333333336</v>
      </c>
      <c r="I30" s="43">
        <f t="shared" si="2"/>
        <v>58.333333333333336</v>
      </c>
    </row>
    <row r="31" spans="1:9" s="13" customFormat="1" ht="28.5" x14ac:dyDescent="0.25">
      <c r="A31" s="14">
        <v>21</v>
      </c>
      <c r="B31" s="30" t="s">
        <v>60</v>
      </c>
      <c r="C31" s="31" t="s">
        <v>61</v>
      </c>
      <c r="D31" s="1">
        <v>3666.67</v>
      </c>
      <c r="E31" s="66" t="s">
        <v>59</v>
      </c>
      <c r="F31" s="67" t="s">
        <v>59</v>
      </c>
    </row>
    <row r="34" spans="5:5" ht="15" x14ac:dyDescent="0.2">
      <c r="E34" s="48"/>
    </row>
    <row r="35" spans="5:5" ht="15" x14ac:dyDescent="0.2">
      <c r="E35" s="48"/>
    </row>
  </sheetData>
  <sheetProtection sheet="1" objects="1" scenarios="1"/>
  <customSheetViews>
    <customSheetView guid="{A19D2F91-83CC-42E0-B634-8C1D2AF3A185}" scale="70" showPageBreaks="1" fitToPage="1" printArea="1" hiddenColumns="1" view="pageBreakPreview">
      <selection activeCell="F12" sqref="F12"/>
      <pageMargins left="0.70866141732283472" right="0.70866141732283472" top="0.74803149606299213" bottom="0.74803149606299213" header="0.31496062992125984" footer="0.31496062992125984"/>
      <pageSetup paperSize="9" scale="61" orientation="portrait" r:id="rId1"/>
    </customSheetView>
  </customSheetViews>
  <mergeCells count="4">
    <mergeCell ref="A1:F2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21" sqref="E21"/>
    </sheetView>
  </sheetViews>
  <sheetFormatPr defaultRowHeight="15" x14ac:dyDescent="0.25"/>
  <cols>
    <col min="1" max="1" width="18.140625" customWidth="1"/>
  </cols>
  <sheetData>
    <row r="1" spans="1:1" x14ac:dyDescent="0.25">
      <c r="A1" s="2" t="s">
        <v>54</v>
      </c>
    </row>
    <row r="2" spans="1:1" x14ac:dyDescent="0.25">
      <c r="A2" s="2">
        <v>3000</v>
      </c>
    </row>
    <row r="3" spans="1:1" x14ac:dyDescent="0.25">
      <c r="A3" s="2">
        <v>4000</v>
      </c>
    </row>
    <row r="4" spans="1:1" x14ac:dyDescent="0.25">
      <c r="A4" s="2">
        <v>5500</v>
      </c>
    </row>
    <row r="5" spans="1:1" x14ac:dyDescent="0.25">
      <c r="A5" s="2">
        <v>8000</v>
      </c>
    </row>
    <row r="6" spans="1:1" x14ac:dyDescent="0.25">
      <c r="A6" s="2">
        <v>11000</v>
      </c>
    </row>
    <row r="7" spans="1:1" x14ac:dyDescent="0.25">
      <c r="A7" s="2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1. vpisani 2017-2018</vt:lpstr>
      <vt:lpstr>za vse na 3.st.</vt:lpstr>
      <vt:lpstr>List1</vt:lpstr>
      <vt:lpstr>'1. vpisani 2017-2018'!Področje_tiskanja</vt:lpstr>
      <vt:lpstr>'za vse na 3.st.'!Področje_tiskanja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Uporabnik</cp:lastModifiedBy>
  <cp:lastPrinted>2017-02-16T12:31:59Z</cp:lastPrinted>
  <dcterms:created xsi:type="dcterms:W3CDTF">2013-02-06T12:17:50Z</dcterms:created>
  <dcterms:modified xsi:type="dcterms:W3CDTF">2017-02-22T06:29:05Z</dcterms:modified>
</cp:coreProperties>
</file>